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sotonac-my.sharepoint.com/personal/rd3n17_soton_ac_uk/Documents/doktora/deneyler 2020 ve oncesi/Absorbance and absorption studies/cobalt/"/>
    </mc:Choice>
  </mc:AlternateContent>
  <xr:revisionPtr revIDLastSave="219" documentId="11_F25DC773A252ABDACC104883C99B7EF45ADE58EA" xr6:coauthVersionLast="47" xr6:coauthVersionMax="47" xr10:uidLastSave="{C8AA534C-81CD-4F93-92B5-FC729CC70A2E}"/>
  <bookViews>
    <workbookView xWindow="16140" yWindow="1608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1" i="1" l="1"/>
  <c r="W32" i="1"/>
  <c r="W33" i="1"/>
  <c r="W34" i="1"/>
  <c r="W35" i="1"/>
  <c r="W36" i="1"/>
  <c r="W37" i="1"/>
  <c r="W31" i="1"/>
  <c r="S32" i="1"/>
  <c r="S33" i="1"/>
  <c r="S34" i="1"/>
  <c r="S35" i="1"/>
  <c r="S36" i="1"/>
  <c r="S37" i="1"/>
  <c r="W21" i="1" l="1"/>
  <c r="W22" i="1"/>
  <c r="W23" i="1"/>
  <c r="W24" i="1"/>
  <c r="W25" i="1"/>
  <c r="W26" i="1"/>
  <c r="W20" i="1"/>
  <c r="V21" i="1"/>
  <c r="V22" i="1"/>
  <c r="V23" i="1"/>
  <c r="V24" i="1"/>
  <c r="V25" i="1"/>
  <c r="V26" i="1"/>
  <c r="V20" i="1"/>
</calcChain>
</file>

<file path=xl/sharedStrings.xml><?xml version="1.0" encoding="utf-8"?>
<sst xmlns="http://schemas.openxmlformats.org/spreadsheetml/2006/main" count="91" uniqueCount="31">
  <si>
    <t>C0</t>
  </si>
  <si>
    <t>C*</t>
  </si>
  <si>
    <t>m (TNTs)</t>
  </si>
  <si>
    <t>a</t>
  </si>
  <si>
    <t>1/C*</t>
  </si>
  <si>
    <t>1/a</t>
  </si>
  <si>
    <t>(C0-C*)</t>
  </si>
  <si>
    <t>% wt</t>
  </si>
  <si>
    <t>2 mM</t>
  </si>
  <si>
    <t>4 mM</t>
  </si>
  <si>
    <t>8 mM</t>
  </si>
  <si>
    <t>16 mM</t>
  </si>
  <si>
    <t>32 mM</t>
  </si>
  <si>
    <t>64 mM</t>
  </si>
  <si>
    <t>2 18.03.2021 cobalt absorption and adsorption studies conducted</t>
  </si>
  <si>
    <t>6 mM</t>
  </si>
  <si>
    <t>12 mM</t>
  </si>
  <si>
    <t>24 mM</t>
  </si>
  <si>
    <t>36 mM</t>
  </si>
  <si>
    <t>54 mM</t>
  </si>
  <si>
    <t>72 mM</t>
  </si>
  <si>
    <t xml:space="preserve">23.02.2022 william's data and 32&amp;64 mM madsorption of cobalt </t>
  </si>
  <si>
    <t>26.03.2021 secon adsorption study for cobalt</t>
  </si>
  <si>
    <t>10 mM</t>
  </si>
  <si>
    <t>48 mM</t>
  </si>
  <si>
    <t>combined data</t>
  </si>
  <si>
    <t>Cobalt deposition 25.01.2022</t>
  </si>
  <si>
    <t>C0 mMol</t>
  </si>
  <si>
    <t>C* mMol</t>
  </si>
  <si>
    <t>in mol</t>
  </si>
  <si>
    <t>in mmol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</si>
</sst>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Curve to determine catalyst loading</a:t>
            </a:r>
            <a:r>
              <a:rPr lang="en-GB" baseline="0"/>
              <a:t> </a:t>
            </a:r>
            <a:r>
              <a:rPr lang="en-GB"/>
              <a:t>for Co</a:t>
            </a:r>
          </a:p>
        </c:rich>
      </c:tx>
      <c:layout>
        <c:manualLayout>
          <c:xMode val="edge"/>
          <c:yMode val="edge"/>
          <c:x val="0.15377220190378812"/>
          <c:y val="4.0101841037468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05637903532438"/>
          <c:y val="0.12770292465701433"/>
          <c:w val="0.7574731988263077"/>
          <c:h val="0.69129628922608499"/>
        </c:manualLayout>
      </c:layout>
      <c:scatterChart>
        <c:scatterStyle val="lineMarker"/>
        <c:varyColors val="0"/>
        <c:ser>
          <c:idx val="0"/>
          <c:order val="1"/>
          <c:tx>
            <c:v>Cobalt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21021611058581932"/>
                  <c:y val="5.464328230037624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Sheet1!$M$20:$M$26</c:f>
              <c:numCache>
                <c:formatCode>General</c:formatCode>
                <c:ptCount val="7"/>
                <c:pt idx="0">
                  <c:v>2E-3</c:v>
                </c:pt>
                <c:pt idx="1">
                  <c:v>4.0000000000000001E-3</c:v>
                </c:pt>
                <c:pt idx="2">
                  <c:v>6.0000000000000001E-3</c:v>
                </c:pt>
                <c:pt idx="3">
                  <c:v>8.0000000000000002E-3</c:v>
                </c:pt>
                <c:pt idx="4">
                  <c:v>1.2E-2</c:v>
                </c:pt>
                <c:pt idx="5">
                  <c:v>1.6E-2</c:v>
                </c:pt>
                <c:pt idx="6">
                  <c:v>3.2000000000000001E-2</c:v>
                </c:pt>
              </c:numCache>
            </c:numRef>
          </c:xVal>
          <c:yVal>
            <c:numRef>
              <c:f>Sheet1!$T$20:$T$26</c:f>
              <c:numCache>
                <c:formatCode>0.00</c:formatCode>
                <c:ptCount val="7"/>
                <c:pt idx="0">
                  <c:v>0.57765537053831195</c:v>
                </c:pt>
                <c:pt idx="1">
                  <c:v>1.1508447138424849</c:v>
                </c:pt>
                <c:pt idx="2">
                  <c:v>1.7317507963109717</c:v>
                </c:pt>
                <c:pt idx="3">
                  <c:v>2.2870536675605</c:v>
                </c:pt>
                <c:pt idx="4">
                  <c:v>2.7086590350928477</c:v>
                </c:pt>
                <c:pt idx="5">
                  <c:v>2.9195610412452719</c:v>
                </c:pt>
                <c:pt idx="6">
                  <c:v>3.6506377001135619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8DA-4161-BFED-60EE2556E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35056"/>
        <c:axId val="8953364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olid"/>
                    </a:ln>
                    <a:effectLst/>
                  </c:spPr>
                  <c:trendlineType val="log"/>
                  <c:dispRSqr val="1"/>
                  <c:dispEq val="1"/>
                  <c:trendlineLbl>
                    <c:layout>
                      <c:manualLayout>
                        <c:x val="-6.8009777580014863E-2"/>
                        <c:y val="-1.0352734885077589E-3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'[1]Ni 20.10.2020'!$AE$24:$AE$29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4.0000000000000001E-3</c:v>
                      </c:pt>
                      <c:pt idx="1">
                        <c:v>8.0000000000000002E-3</c:v>
                      </c:pt>
                      <c:pt idx="2">
                        <c:v>1.6E-2</c:v>
                      </c:pt>
                      <c:pt idx="3">
                        <c:v>1.7999999999999999E-2</c:v>
                      </c:pt>
                      <c:pt idx="4">
                        <c:v>3.2000000000000001E-2</c:v>
                      </c:pt>
                      <c:pt idx="5">
                        <c:v>6.4000000000000001E-2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'[1]Ni 20.10.2020'!$AL$24:$AL$29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0.34372586460157084</c:v>
                      </c:pt>
                      <c:pt idx="1">
                        <c:v>0.74219629949203447</c:v>
                      </c:pt>
                      <c:pt idx="2">
                        <c:v>1.166332195929086</c:v>
                      </c:pt>
                      <c:pt idx="3">
                        <c:v>1.2660979862022215</c:v>
                      </c:pt>
                      <c:pt idx="4">
                        <c:v>1.6558066678702243</c:v>
                      </c:pt>
                      <c:pt idx="5">
                        <c:v>2.1050946193960183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98DA-4161-BFED-60EE2556EDF3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xxx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og"/>
                  <c:dispRSqr val="1"/>
                  <c:dispEq val="1"/>
                  <c:trendlineLbl>
                    <c:layout>
                      <c:manualLayout>
                        <c:x val="-0.12889564186697658"/>
                        <c:y val="-3.8572515099963883E-3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Sheet1!$B$24:$B$29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2E-3</c:v>
                      </c:pt>
                      <c:pt idx="1">
                        <c:v>4.0000000000000001E-3</c:v>
                      </c:pt>
                      <c:pt idx="2">
                        <c:v>8.0000000000000002E-3</c:v>
                      </c:pt>
                      <c:pt idx="3">
                        <c:v>1.6E-2</c:v>
                      </c:pt>
                      <c:pt idx="4">
                        <c:v>3.2000000000000001E-2</c:v>
                      </c:pt>
                      <c:pt idx="5">
                        <c:v>6.4000000000000001E-2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Sheet1!$I$24:$I$29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0.49770081072403083</c:v>
                      </c:pt>
                      <c:pt idx="1">
                        <c:v>1.1395300319817891</c:v>
                      </c:pt>
                      <c:pt idx="2">
                        <c:v>2.2781980081539386</c:v>
                      </c:pt>
                      <c:pt idx="3">
                        <c:v>2.6334681992812405</c:v>
                      </c:pt>
                      <c:pt idx="4">
                        <c:v>3.6506377001135619</c:v>
                      </c:pt>
                      <c:pt idx="5">
                        <c:v>6.8890230006844577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977-4ACC-9C39-A7CEA523533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yyy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ysDot"/>
                    </a:ln>
                    <a:effectLst/>
                  </c:spPr>
                  <c:trendlineType val="log"/>
                  <c:dispRSqr val="1"/>
                  <c:dispEq val="1"/>
                  <c:trendlineLbl>
                    <c:layout>
                      <c:manualLayout>
                        <c:x val="5.4323451236021968E-2"/>
                        <c:y val="0.10689254694071521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Sheet1!$B$5:$B$10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2E-3</c:v>
                      </c:pt>
                      <c:pt idx="1">
                        <c:v>4.0000000000000001E-3</c:v>
                      </c:pt>
                      <c:pt idx="2">
                        <c:v>8.0000000000000002E-3</c:v>
                      </c:pt>
                      <c:pt idx="3">
                        <c:v>1.6E-2</c:v>
                      </c:pt>
                      <c:pt idx="4">
                        <c:v>3.2000000000000001E-2</c:v>
                      </c:pt>
                      <c:pt idx="5">
                        <c:v>6.4000000000000001E-2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Sheet1!$I$5:$I$10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0.57765537053831206</c:v>
                      </c:pt>
                      <c:pt idx="1">
                        <c:v>1.1600666773907005</c:v>
                      </c:pt>
                      <c:pt idx="2">
                        <c:v>2.2870536675604973</c:v>
                      </c:pt>
                      <c:pt idx="3">
                        <c:v>3.0314580959714186</c:v>
                      </c:pt>
                      <c:pt idx="4">
                        <c:v>2.6427982188726316</c:v>
                      </c:pt>
                      <c:pt idx="5">
                        <c:v>2.9253113208543051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977-4ACC-9C39-A7CEA5235335}"/>
                  </c:ext>
                </c:extLst>
              </c15:ser>
            </c15:filteredScatterSeries>
          </c:ext>
        </c:extLst>
      </c:scatterChart>
      <c:valAx>
        <c:axId val="143935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C0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533648"/>
        <c:crosses val="autoZero"/>
        <c:crossBetween val="midCat"/>
      </c:valAx>
      <c:valAx>
        <c:axId val="895336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Catalyst loading, wt %</a:t>
                </a:r>
              </a:p>
            </c:rich>
          </c:tx>
          <c:layout>
            <c:manualLayout>
              <c:xMode val="edge"/>
              <c:yMode val="edge"/>
              <c:x val="2.1100101645259561E-2"/>
              <c:y val="0.270442268975473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35056"/>
        <c:crosses val="autoZero"/>
        <c:crossBetween val="midCat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2432028050236"/>
          <c:y val="2.252640763228847E-2"/>
          <c:w val="0.72347256737855592"/>
          <c:h val="0.7941044486409306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Sheet1!$T$30</c:f>
              <c:strCache>
                <c:ptCount val="1"/>
                <c:pt idx="0">
                  <c:v>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Sheet1!$R$31:$R$37</c:f>
              <c:numCache>
                <c:formatCode>General</c:formatCode>
                <c:ptCount val="7"/>
                <c:pt idx="0">
                  <c:v>2.4286431817699702E-5</c:v>
                </c:pt>
                <c:pt idx="1">
                  <c:v>4.1023421343721398E-5</c:v>
                </c:pt>
                <c:pt idx="2">
                  <c:v>7.4544317799259369E-6</c:v>
                </c:pt>
                <c:pt idx="3">
                  <c:v>2.5023609968622236E-5</c:v>
                </c:pt>
                <c:pt idx="4">
                  <c:v>2.5328486971576969E-3</c:v>
                </c:pt>
                <c:pt idx="5">
                  <c:v>5.7327235608137352E-3</c:v>
                </c:pt>
                <c:pt idx="6">
                  <c:v>1.9115752537809273E-2</c:v>
                </c:pt>
              </c:numCache>
            </c:numRef>
          </c:xVal>
          <c:yVal>
            <c:numRef>
              <c:f>Sheet1!$T$31:$T$37</c:f>
              <c:numCache>
                <c:formatCode>General</c:formatCode>
                <c:ptCount val="7"/>
                <c:pt idx="0">
                  <c:v>7.8870801125041894E-3</c:v>
                </c:pt>
                <c:pt idx="1">
                  <c:v>1.580429771918674E-2</c:v>
                </c:pt>
                <c:pt idx="2">
                  <c:v>2.3922337597684928E-2</c:v>
                </c:pt>
                <c:pt idx="3">
                  <c:v>3.1772814302913857E-2</c:v>
                </c:pt>
                <c:pt idx="4">
                  <c:v>3.7793019173023169E-2</c:v>
                </c:pt>
                <c:pt idx="5">
                  <c:v>4.0824160791993108E-2</c:v>
                </c:pt>
                <c:pt idx="6">
                  <c:v>5.1434121605551816E-2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682-4171-BD1D-3735B95BF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269456"/>
        <c:axId val="1184260304"/>
      </c:scatterChart>
      <c:scatterChart>
        <c:scatterStyle val="smoothMarker"/>
        <c:varyColors val="0"/>
        <c:ser>
          <c:idx val="1"/>
          <c:order val="1"/>
          <c:tx>
            <c:strRef>
              <c:f>Sheet1!$U$30</c:f>
              <c:strCache>
                <c:ptCount val="1"/>
                <c:pt idx="0">
                  <c:v>% wt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Sheet1!$R$31:$R$37</c:f>
              <c:numCache>
                <c:formatCode>General</c:formatCode>
                <c:ptCount val="7"/>
                <c:pt idx="0">
                  <c:v>2.4286431817699702E-5</c:v>
                </c:pt>
                <c:pt idx="1">
                  <c:v>4.1023421343721398E-5</c:v>
                </c:pt>
                <c:pt idx="2">
                  <c:v>7.4544317799259369E-6</c:v>
                </c:pt>
                <c:pt idx="3">
                  <c:v>2.5023609968622236E-5</c:v>
                </c:pt>
                <c:pt idx="4">
                  <c:v>2.5328486971576969E-3</c:v>
                </c:pt>
                <c:pt idx="5">
                  <c:v>5.7327235608137352E-3</c:v>
                </c:pt>
                <c:pt idx="6">
                  <c:v>1.9115752537809273E-2</c:v>
                </c:pt>
              </c:numCache>
            </c:numRef>
          </c:xVal>
          <c:yVal>
            <c:numRef>
              <c:f>Sheet1!$U$31:$U$37</c:f>
              <c:numCache>
                <c:formatCode>General</c:formatCode>
                <c:ptCount val="7"/>
                <c:pt idx="0">
                  <c:v>0.57765537053831195</c:v>
                </c:pt>
                <c:pt idx="1">
                  <c:v>1.1508447138424849</c:v>
                </c:pt>
                <c:pt idx="2">
                  <c:v>1.7317507963109717</c:v>
                </c:pt>
                <c:pt idx="3">
                  <c:v>2.2870536675605</c:v>
                </c:pt>
                <c:pt idx="4">
                  <c:v>2.7086590350928477</c:v>
                </c:pt>
                <c:pt idx="5">
                  <c:v>2.9195610412452719</c:v>
                </c:pt>
                <c:pt idx="6">
                  <c:v>3.6506377001135619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682-4171-BD1D-3735B95BF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7722175"/>
        <c:axId val="797723839"/>
      </c:scatterChart>
      <c:valAx>
        <c:axId val="1184269456"/>
        <c:scaling>
          <c:orientation val="minMax"/>
          <c:min val="-5.0000000000000023E-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</a:t>
                </a:r>
                <a:r>
                  <a:rPr lang="en-GB" sz="1000" b="0" i="0" baseline="30000">
                    <a:effectLst/>
                  </a:rPr>
                  <a:t>*</a:t>
                </a:r>
                <a:r>
                  <a:rPr lang="en-GB" sz="1000" b="0" i="0" baseline="0">
                    <a:effectLst/>
                  </a:rPr>
                  <a:t>, Concentration of cobalt, mol L</a:t>
                </a:r>
                <a:r>
                  <a:rPr lang="en-GB" sz="1000" b="0" i="0" baseline="30000">
                    <a:effectLst/>
                  </a:rPr>
                  <a:t>-1</a:t>
                </a:r>
                <a:r>
                  <a:rPr lang="en-GB" sz="1000" b="0" i="0" baseline="0">
                    <a:effectLst/>
                  </a:rPr>
                  <a:t> 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260304"/>
        <c:crosses val="autoZero"/>
        <c:crossBetween val="midCat"/>
        <c:majorUnit val="5.000000000000001E-3"/>
      </c:valAx>
      <c:valAx>
        <c:axId val="11842603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effectLst/>
                  </a:rPr>
                  <a:t>a, Ion-exchange molar ratio / mol (Co) mol</a:t>
                </a:r>
                <a:r>
                  <a:rPr lang="en-GB" sz="1000" b="0" i="0" u="none" strike="noStrike" baseline="30000">
                    <a:effectLst/>
                  </a:rPr>
                  <a:t>-1</a:t>
                </a:r>
                <a:r>
                  <a:rPr lang="en-GB" sz="1000" b="0" i="0" u="none" strike="noStrike" baseline="0">
                    <a:effectLst/>
                  </a:rPr>
                  <a:t> (TiNT)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269456"/>
        <c:crosses val="autoZero"/>
        <c:crossBetween val="midCat"/>
        <c:minorUnit val="2.0000000000000005E-3"/>
      </c:valAx>
      <c:valAx>
        <c:axId val="79772383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Cobalt loading / wt. %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7722175"/>
        <c:crosses val="max"/>
        <c:crossBetween val="midCat"/>
      </c:valAx>
      <c:valAx>
        <c:axId val="79772217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97723839"/>
        <c:crosses val="autoZero"/>
        <c:crossBetween val="midCat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56207312857618752"/>
          <c:y val="0.35846268234427126"/>
          <c:w val="0.12263635951456164"/>
          <c:h val="0.122616662018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2432028050236"/>
          <c:y val="2.252640763228847E-2"/>
          <c:w val="0.72347256737855592"/>
          <c:h val="0.7941044486409306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Sheet1!$Q$30</c:f>
              <c:strCache>
                <c:ptCount val="1"/>
                <c:pt idx="0">
                  <c:v>C0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Sheet1!$Q$31:$Q$37</c:f>
              <c:numCache>
                <c:formatCode>General</c:formatCode>
                <c:ptCount val="7"/>
                <c:pt idx="0">
                  <c:v>2E-3</c:v>
                </c:pt>
                <c:pt idx="1">
                  <c:v>4.0000000000000001E-3</c:v>
                </c:pt>
                <c:pt idx="2">
                  <c:v>6.0000000000000001E-3</c:v>
                </c:pt>
                <c:pt idx="3">
                  <c:v>8.0000000000000002E-3</c:v>
                </c:pt>
                <c:pt idx="4">
                  <c:v>1.2E-2</c:v>
                </c:pt>
                <c:pt idx="5">
                  <c:v>1.6E-2</c:v>
                </c:pt>
                <c:pt idx="6">
                  <c:v>3.2000000000000001E-2</c:v>
                </c:pt>
              </c:numCache>
            </c:numRef>
          </c:xVal>
          <c:yVal>
            <c:numRef>
              <c:f>Sheet1!$R$31:$R$37</c:f>
              <c:numCache>
                <c:formatCode>General</c:formatCode>
                <c:ptCount val="7"/>
                <c:pt idx="0">
                  <c:v>2.4286431817699702E-5</c:v>
                </c:pt>
                <c:pt idx="1">
                  <c:v>4.1023421343721398E-5</c:v>
                </c:pt>
                <c:pt idx="2">
                  <c:v>7.4544317799259369E-6</c:v>
                </c:pt>
                <c:pt idx="3">
                  <c:v>2.5023609968622236E-5</c:v>
                </c:pt>
                <c:pt idx="4">
                  <c:v>2.5328486971576969E-3</c:v>
                </c:pt>
                <c:pt idx="5">
                  <c:v>5.7327235608137352E-3</c:v>
                </c:pt>
                <c:pt idx="6">
                  <c:v>1.9115752537809273E-2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898-444C-B0E3-08929D79D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269456"/>
        <c:axId val="1184260304"/>
      </c:scatterChart>
      <c:valAx>
        <c:axId val="1184269456"/>
        <c:scaling>
          <c:orientation val="minMax"/>
          <c:min val="-5.0000000000000023E-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</a:t>
                </a:r>
                <a:r>
                  <a:rPr lang="en-GB" sz="1000" b="0" i="0" baseline="30000">
                    <a:effectLst/>
                  </a:rPr>
                  <a:t>*</a:t>
                </a:r>
                <a:r>
                  <a:rPr lang="en-GB" sz="1000" b="0" i="0" baseline="0">
                    <a:effectLst/>
                  </a:rPr>
                  <a:t>, Concentration of cobalt, mol L</a:t>
                </a:r>
                <a:r>
                  <a:rPr lang="en-GB" sz="1000" b="0" i="0" baseline="30000">
                    <a:effectLst/>
                  </a:rPr>
                  <a:t>-1</a:t>
                </a:r>
                <a:r>
                  <a:rPr lang="en-GB" sz="1000" b="0" i="0" baseline="0">
                    <a:effectLst/>
                  </a:rPr>
                  <a:t> 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260304"/>
        <c:crosses val="autoZero"/>
        <c:crossBetween val="midCat"/>
        <c:majorUnit val="5.000000000000001E-3"/>
      </c:valAx>
      <c:valAx>
        <c:axId val="11842603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effectLst/>
                  </a:rPr>
                  <a:t>a, Ion-exchange molar ratio / mol (Co) mol</a:t>
                </a:r>
                <a:r>
                  <a:rPr lang="en-GB" sz="1000" b="0" i="0" u="none" strike="noStrike" baseline="30000">
                    <a:effectLst/>
                  </a:rPr>
                  <a:t>-1</a:t>
                </a:r>
                <a:r>
                  <a:rPr lang="en-GB" sz="1000" b="0" i="0" u="none" strike="noStrike" baseline="0">
                    <a:effectLst/>
                  </a:rPr>
                  <a:t> (TiNT)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269456"/>
        <c:crosses val="autoZero"/>
        <c:crossBetween val="midCat"/>
        <c:minorUnit val="2.0000000000000005E-3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56207312857618752"/>
          <c:y val="0.35846268234427126"/>
          <c:w val="0.10072936660268712"/>
          <c:h val="6.13083310090326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74083</xdr:colOff>
      <xdr:row>27</xdr:row>
      <xdr:rowOff>66675</xdr:rowOff>
    </xdr:from>
    <xdr:to>
      <xdr:col>14</xdr:col>
      <xdr:colOff>305612</xdr:colOff>
      <xdr:row>43</xdr:row>
      <xdr:rowOff>17079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B6DB0DC-D421-4D33-BFC9-951F927A68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266700</xdr:colOff>
      <xdr:row>38</xdr:row>
      <xdr:rowOff>57150</xdr:rowOff>
    </xdr:from>
    <xdr:to>
      <xdr:col>25</xdr:col>
      <xdr:colOff>352425</xdr:colOff>
      <xdr:row>56</xdr:row>
      <xdr:rowOff>123825</xdr:rowOff>
    </xdr:to>
    <xdr:graphicFrame macro="">
      <xdr:nvGraphicFramePr>
        <xdr:cNvPr id="7" name="Chart 3">
          <a:extLst>
            <a:ext uri="{FF2B5EF4-FFF2-40B4-BE49-F238E27FC236}">
              <a16:creationId xmlns:a16="http://schemas.microsoft.com/office/drawing/2014/main" id="{5C836DDD-3CA2-4D65-87C2-A438DD8CAE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581025</xdr:colOff>
      <xdr:row>47</xdr:row>
      <xdr:rowOff>123825</xdr:rowOff>
    </xdr:from>
    <xdr:to>
      <xdr:col>16</xdr:col>
      <xdr:colOff>57150</xdr:colOff>
      <xdr:row>66</xdr:row>
      <xdr:rowOff>0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A952B8A7-105A-45DA-86E8-A34C2D7194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rd3n17_soton_ac_uk/Documents/doktora/deneyler%202020%20ve%20oncesi/Absorbance%20and%20absorption%20studies/Nickel/08.10.2020%20nickel%20adsorption%20study%20on%20T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 08.10.2020"/>
      <sheetName val="Ni 16.10.2020"/>
      <sheetName val="Ni 20.10.2020"/>
      <sheetName val="cat. ratio table NiAu"/>
      <sheetName val="AuCo deposition calculations"/>
      <sheetName val="AuCu deposition"/>
    </sheetNames>
    <sheetDataSet>
      <sheetData sheetId="0"/>
      <sheetData sheetId="1"/>
      <sheetData sheetId="2">
        <row r="24">
          <cell r="AE24">
            <v>4.0000000000000001E-3</v>
          </cell>
          <cell r="AL24">
            <v>0.34372586460157084</v>
          </cell>
        </row>
        <row r="25">
          <cell r="AE25">
            <v>8.0000000000000002E-3</v>
          </cell>
          <cell r="AL25">
            <v>0.74219629949203447</v>
          </cell>
        </row>
        <row r="26">
          <cell r="AE26">
            <v>1.6E-2</v>
          </cell>
          <cell r="AL26">
            <v>1.166332195929086</v>
          </cell>
        </row>
        <row r="27">
          <cell r="AE27">
            <v>1.7999999999999999E-2</v>
          </cell>
          <cell r="AL27">
            <v>1.2660979862022215</v>
          </cell>
        </row>
        <row r="28">
          <cell r="AE28">
            <v>3.2000000000000001E-2</v>
          </cell>
          <cell r="AL28">
            <v>1.6558066678702243</v>
          </cell>
        </row>
        <row r="29">
          <cell r="AE29">
            <v>6.4000000000000001E-2</v>
          </cell>
          <cell r="AL29">
            <v>2.1050946193960183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37"/>
  <sheetViews>
    <sheetView tabSelected="1" topLeftCell="D37" zoomScaleNormal="100" workbookViewId="0">
      <selection activeCell="G53" sqref="G53"/>
    </sheetView>
  </sheetViews>
  <sheetFormatPr defaultRowHeight="15" x14ac:dyDescent="0.25"/>
  <sheetData>
    <row r="2" spans="1:19" x14ac:dyDescent="0.25">
      <c r="B2" t="s">
        <v>14</v>
      </c>
    </row>
    <row r="3" spans="1:19" x14ac:dyDescent="0.25">
      <c r="L3" t="s">
        <v>22</v>
      </c>
    </row>
    <row r="4" spans="1:19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L4" t="s">
        <v>0</v>
      </c>
      <c r="M4" t="s">
        <v>1</v>
      </c>
      <c r="N4" t="s">
        <v>2</v>
      </c>
      <c r="O4" t="s">
        <v>3</v>
      </c>
      <c r="P4" t="s">
        <v>4</v>
      </c>
      <c r="Q4" t="s">
        <v>5</v>
      </c>
      <c r="R4" t="s">
        <v>6</v>
      </c>
      <c r="S4" t="s">
        <v>7</v>
      </c>
    </row>
    <row r="5" spans="1:19" x14ac:dyDescent="0.25">
      <c r="A5" t="s">
        <v>8</v>
      </c>
      <c r="B5">
        <v>2E-3</v>
      </c>
      <c r="C5">
        <v>2.4286431817699708E-5</v>
      </c>
      <c r="D5">
        <v>0.501</v>
      </c>
      <c r="E5">
        <v>7.8870801125041929E-3</v>
      </c>
      <c r="F5">
        <v>41175.254047455834</v>
      </c>
      <c r="G5">
        <v>126.78963389944499</v>
      </c>
      <c r="H5">
        <v>1.9757135681823003E-3</v>
      </c>
      <c r="I5">
        <v>0.57765537053831206</v>
      </c>
      <c r="K5" t="s">
        <v>8</v>
      </c>
      <c r="L5">
        <v>2E-3</v>
      </c>
      <c r="M5">
        <v>2.4286431817699702E-5</v>
      </c>
      <c r="N5">
        <v>0.501</v>
      </c>
      <c r="O5">
        <v>7.8870801125041929E-3</v>
      </c>
      <c r="P5">
        <v>41175.254047455841</v>
      </c>
      <c r="Q5">
        <v>126.78963389944499</v>
      </c>
      <c r="R5">
        <v>1.9757135681823003E-3</v>
      </c>
      <c r="S5">
        <v>0.57765537053831206</v>
      </c>
    </row>
    <row r="6" spans="1:19" x14ac:dyDescent="0.25">
      <c r="A6" t="s">
        <v>9</v>
      </c>
      <c r="B6">
        <v>4.0000000000000001E-3</v>
      </c>
      <c r="C6">
        <v>8.9269593382325181E-6</v>
      </c>
      <c r="D6">
        <v>0.501</v>
      </c>
      <c r="E6">
        <v>1.5932427308031009E-2</v>
      </c>
      <c r="F6">
        <v>112020.22571304707</v>
      </c>
      <c r="G6">
        <v>62.765075318808016</v>
      </c>
      <c r="H6">
        <v>3.9910730406617677E-3</v>
      </c>
      <c r="I6">
        <v>1.1600666773907005</v>
      </c>
      <c r="K6" t="s">
        <v>9</v>
      </c>
      <c r="L6">
        <v>4.0000000000000001E-3</v>
      </c>
      <c r="M6">
        <v>4.1023421343721398E-5</v>
      </c>
      <c r="N6">
        <v>0.501</v>
      </c>
      <c r="O6">
        <v>1.580429771918674E-2</v>
      </c>
      <c r="P6">
        <v>24376.318874560402</v>
      </c>
      <c r="Q6">
        <v>63.273928254716409</v>
      </c>
      <c r="R6">
        <v>3.9589765786562786E-3</v>
      </c>
      <c r="S6">
        <v>1.1508447138424849</v>
      </c>
    </row>
    <row r="7" spans="1:19" x14ac:dyDescent="0.25">
      <c r="A7" t="s">
        <v>10</v>
      </c>
      <c r="B7">
        <v>8.0000000000000002E-3</v>
      </c>
      <c r="C7">
        <v>2.5023609968622236E-5</v>
      </c>
      <c r="D7">
        <v>0.502</v>
      </c>
      <c r="E7">
        <v>3.1772814302913857E-2</v>
      </c>
      <c r="F7">
        <v>39962.259692103828</v>
      </c>
      <c r="G7">
        <v>31.473447409041473</v>
      </c>
      <c r="H7">
        <v>7.9749763900313787E-3</v>
      </c>
      <c r="I7">
        <v>2.2870536675604973</v>
      </c>
      <c r="K7" t="s">
        <v>15</v>
      </c>
      <c r="L7">
        <v>6.0000000000000001E-3</v>
      </c>
      <c r="M7">
        <v>7.4544317799259369E-6</v>
      </c>
      <c r="N7">
        <v>0.501</v>
      </c>
      <c r="O7">
        <v>2.3922337597684928E-2</v>
      </c>
      <c r="P7">
        <v>134148.38709677418</v>
      </c>
      <c r="Q7">
        <v>41.801934945386549</v>
      </c>
      <c r="R7">
        <v>5.9925455682200745E-3</v>
      </c>
      <c r="S7">
        <v>1.73175079631097</v>
      </c>
    </row>
    <row r="8" spans="1:19" x14ac:dyDescent="0.25">
      <c r="A8" t="s">
        <v>11</v>
      </c>
      <c r="B8">
        <v>1.6E-2</v>
      </c>
      <c r="C8">
        <v>5.3481298644280778E-3</v>
      </c>
      <c r="D8">
        <v>0.502</v>
      </c>
      <c r="E8">
        <v>4.2437729623792518E-2</v>
      </c>
      <c r="F8">
        <v>186.98124865128696</v>
      </c>
      <c r="G8">
        <v>23.563937299778512</v>
      </c>
      <c r="H8">
        <v>1.0651870135571923E-2</v>
      </c>
      <c r="I8">
        <v>3.0314580959714186</v>
      </c>
      <c r="K8" t="s">
        <v>10</v>
      </c>
      <c r="L8">
        <v>8.0000000000000002E-3</v>
      </c>
      <c r="M8">
        <v>5.326619727793007E-5</v>
      </c>
      <c r="N8">
        <v>0.502</v>
      </c>
      <c r="O8">
        <v>3.1660294034749285E-2</v>
      </c>
      <c r="P8">
        <v>18773.632267800967</v>
      </c>
      <c r="Q8">
        <v>31.585303626758275</v>
      </c>
      <c r="R8">
        <v>7.9467338027220703E-3</v>
      </c>
      <c r="S8">
        <v>2.279138889976565</v>
      </c>
    </row>
    <row r="9" spans="1:19" x14ac:dyDescent="0.25">
      <c r="A9" t="s">
        <v>12</v>
      </c>
      <c r="B9">
        <v>3.2000000000000001E-2</v>
      </c>
      <c r="C9">
        <v>2.2769290359471787E-2</v>
      </c>
      <c r="D9">
        <v>0.501</v>
      </c>
      <c r="E9">
        <v>3.6849140281549765E-2</v>
      </c>
      <c r="F9">
        <v>43.918803977305792</v>
      </c>
      <c r="G9">
        <v>27.137675190232226</v>
      </c>
      <c r="H9">
        <v>9.2307096405282139E-3</v>
      </c>
      <c r="I9">
        <v>2.6427982188726316</v>
      </c>
      <c r="K9" t="s">
        <v>23</v>
      </c>
      <c r="L9">
        <v>0.01</v>
      </c>
      <c r="M9">
        <v>4.4833785745202712E-4</v>
      </c>
      <c r="N9">
        <v>0.502</v>
      </c>
      <c r="O9">
        <v>3.8054430846804675E-2</v>
      </c>
      <c r="P9">
        <v>2230.4607638604366</v>
      </c>
      <c r="Q9">
        <v>26.278148897448752</v>
      </c>
      <c r="R9">
        <v>9.5516621425479724E-3</v>
      </c>
      <c r="S9">
        <v>2.7268837422628449</v>
      </c>
    </row>
    <row r="10" spans="1:19" x14ac:dyDescent="0.25">
      <c r="A10" t="s">
        <v>13</v>
      </c>
      <c r="B10">
        <v>6.4000000000000001E-2</v>
      </c>
      <c r="C10">
        <v>5.3711892055589031E-2</v>
      </c>
      <c r="D10">
        <v>0.503</v>
      </c>
      <c r="E10">
        <v>4.0906989838612212E-2</v>
      </c>
      <c r="F10">
        <v>18.617850940068386</v>
      </c>
      <c r="G10">
        <v>24.445699963386147</v>
      </c>
      <c r="H10">
        <v>1.0288107944410971E-2</v>
      </c>
      <c r="I10">
        <v>2.9253113208543051</v>
      </c>
      <c r="K10" t="s">
        <v>16</v>
      </c>
      <c r="L10">
        <v>1.2E-2</v>
      </c>
      <c r="M10">
        <v>2.5328486971576969E-3</v>
      </c>
      <c r="N10">
        <v>0.501</v>
      </c>
      <c r="O10">
        <v>3.7793019173023169E-2</v>
      </c>
      <c r="P10">
        <v>394.81237119381683</v>
      </c>
      <c r="Q10">
        <v>26.459913017846549</v>
      </c>
      <c r="R10">
        <v>9.4671513028423034E-3</v>
      </c>
      <c r="S10">
        <v>2.7086590350928477</v>
      </c>
    </row>
    <row r="11" spans="1:19" x14ac:dyDescent="0.25">
      <c r="K11" t="s">
        <v>11</v>
      </c>
      <c r="L11">
        <v>1.6E-2</v>
      </c>
      <c r="M11">
        <v>5.7327235608137352E-3</v>
      </c>
      <c r="N11">
        <v>0.503</v>
      </c>
      <c r="O11">
        <v>4.0824160791993108E-2</v>
      </c>
      <c r="P11">
        <v>174.43715703222472</v>
      </c>
      <c r="Q11">
        <v>24.495298387030928</v>
      </c>
      <c r="R11">
        <v>1.0267276439186266E-2</v>
      </c>
      <c r="S11">
        <v>2.9195610412452719</v>
      </c>
    </row>
    <row r="12" spans="1:19" x14ac:dyDescent="0.25">
      <c r="B12" t="s">
        <v>21</v>
      </c>
      <c r="K12" t="s">
        <v>17</v>
      </c>
      <c r="L12">
        <v>2.4E-2</v>
      </c>
      <c r="M12">
        <v>1.5106511138363869E-2</v>
      </c>
      <c r="N12">
        <v>0.501</v>
      </c>
      <c r="O12">
        <v>3.5502949547449626E-2</v>
      </c>
      <c r="P12">
        <v>66.196621499218409</v>
      </c>
      <c r="Q12">
        <v>28.166673832648801</v>
      </c>
      <c r="R12">
        <v>8.893488861636132E-3</v>
      </c>
      <c r="S12">
        <v>2.5487109568312243</v>
      </c>
    </row>
    <row r="13" spans="1:19" x14ac:dyDescent="0.25">
      <c r="B13" t="s">
        <v>0</v>
      </c>
      <c r="C13" t="s">
        <v>1</v>
      </c>
      <c r="D13" t="s">
        <v>2</v>
      </c>
      <c r="E13" t="s">
        <v>3</v>
      </c>
      <c r="F13" t="s">
        <v>4</v>
      </c>
      <c r="G13" t="s">
        <v>5</v>
      </c>
      <c r="H13" t="s">
        <v>6</v>
      </c>
      <c r="I13" t="s">
        <v>7</v>
      </c>
      <c r="K13" t="s">
        <v>12</v>
      </c>
      <c r="L13">
        <v>3.2000000000000001E-2</v>
      </c>
      <c r="M13">
        <v>2.5846095974606839E-2</v>
      </c>
      <c r="N13">
        <v>0.501</v>
      </c>
      <c r="O13">
        <v>2.456648313530204E-2</v>
      </c>
      <c r="P13">
        <v>38.690562821653053</v>
      </c>
      <c r="Q13">
        <v>40.705867196880121</v>
      </c>
      <c r="R13">
        <v>6.1539040253931615E-3</v>
      </c>
      <c r="S13">
        <v>1.7775519626531331</v>
      </c>
    </row>
    <row r="14" spans="1:19" x14ac:dyDescent="0.25">
      <c r="A14" t="s">
        <v>15</v>
      </c>
      <c r="B14">
        <v>5.9999999999999995E-4</v>
      </c>
      <c r="C14">
        <v>5.6579693935289764E-6</v>
      </c>
      <c r="D14">
        <v>0.501</v>
      </c>
      <c r="E14">
        <v>2.3726228766725388E-3</v>
      </c>
      <c r="F14">
        <v>176741.85391382652</v>
      </c>
      <c r="G14">
        <v>421.47448287375528</v>
      </c>
      <c r="H14">
        <v>5.9434203060647101E-4</v>
      </c>
      <c r="I14">
        <v>0.17447727471710439</v>
      </c>
      <c r="K14" t="s">
        <v>24</v>
      </c>
      <c r="L14">
        <v>4.8000000000000001E-2</v>
      </c>
      <c r="M14">
        <v>4.4761345548982832E-2</v>
      </c>
      <c r="N14">
        <v>0.502</v>
      </c>
      <c r="O14">
        <v>1.2903005780944894E-2</v>
      </c>
      <c r="P14">
        <v>22.340704635558577</v>
      </c>
      <c r="Q14">
        <v>77.501321550734787</v>
      </c>
      <c r="R14">
        <v>3.2386544510171686E-3</v>
      </c>
      <c r="S14">
        <v>0.94156631070951224</v>
      </c>
    </row>
    <row r="15" spans="1:19" x14ac:dyDescent="0.25">
      <c r="A15" t="s">
        <v>16</v>
      </c>
      <c r="B15">
        <v>1.2E-2</v>
      </c>
      <c r="C15">
        <v>2.9221386001456514E-3</v>
      </c>
      <c r="D15">
        <v>0.501</v>
      </c>
      <c r="E15">
        <v>3.6238967664089218E-2</v>
      </c>
      <c r="F15">
        <v>342.21511599420916</v>
      </c>
      <c r="G15">
        <v>27.594605046957334</v>
      </c>
      <c r="H15">
        <v>9.0778613998543489E-3</v>
      </c>
      <c r="I15">
        <v>2.6001748731468761</v>
      </c>
      <c r="K15" t="s">
        <v>13</v>
      </c>
      <c r="L15">
        <v>6.4000000000000001E-2</v>
      </c>
      <c r="M15">
        <v>6.1291480979175687E-2</v>
      </c>
      <c r="N15">
        <v>0.503</v>
      </c>
      <c r="O15">
        <v>1.0769459327333256E-2</v>
      </c>
      <c r="P15">
        <v>16.315481108047603</v>
      </c>
      <c r="Q15">
        <v>92.855172168389714</v>
      </c>
      <c r="R15">
        <v>2.708519020824314E-3</v>
      </c>
      <c r="S15">
        <v>0.78710124938795001</v>
      </c>
    </row>
    <row r="16" spans="1:19" x14ac:dyDescent="0.25">
      <c r="A16" t="s">
        <v>17</v>
      </c>
      <c r="B16">
        <v>2.4E-2</v>
      </c>
      <c r="C16">
        <v>1.6007638322186123E-2</v>
      </c>
      <c r="D16">
        <v>0.502</v>
      </c>
      <c r="E16">
        <v>3.1842078397664855E-2</v>
      </c>
      <c r="F16">
        <v>62.470177041295905</v>
      </c>
      <c r="G16">
        <v>31.404985174376531</v>
      </c>
      <c r="H16">
        <v>7.9923616778138779E-3</v>
      </c>
      <c r="I16">
        <v>2.2919251292374496</v>
      </c>
    </row>
    <row r="17" spans="1:23" x14ac:dyDescent="0.25">
      <c r="A17" t="s">
        <v>18</v>
      </c>
      <c r="B17">
        <v>3.5999999999999997E-2</v>
      </c>
      <c r="C17">
        <v>2.9806841195788965E-2</v>
      </c>
      <c r="D17">
        <v>0.502</v>
      </c>
      <c r="E17">
        <v>2.4673939459008094E-2</v>
      </c>
      <c r="F17">
        <v>33.549345045703049</v>
      </c>
      <c r="G17">
        <v>40.52859097191773</v>
      </c>
      <c r="H17">
        <v>6.1931588042110318E-3</v>
      </c>
      <c r="I17">
        <v>1.7851883558677801</v>
      </c>
      <c r="L17" s="1" t="s">
        <v>25</v>
      </c>
      <c r="M17" s="1"/>
      <c r="N17" s="1"/>
      <c r="O17" s="1"/>
      <c r="P17" s="1"/>
      <c r="Q17" s="1"/>
      <c r="R17" s="1"/>
      <c r="S17" s="1"/>
      <c r="T17" s="1"/>
    </row>
    <row r="18" spans="1:23" x14ac:dyDescent="0.25">
      <c r="A18" t="s">
        <v>19</v>
      </c>
      <c r="B18">
        <v>5.3999999999999999E-2</v>
      </c>
      <c r="C18">
        <v>4.8208045829508495E-2</v>
      </c>
      <c r="D18">
        <v>0.501</v>
      </c>
      <c r="E18">
        <v>2.3121573534896227E-2</v>
      </c>
      <c r="F18">
        <v>20.743425351373457</v>
      </c>
      <c r="G18">
        <v>43.249651607437109</v>
      </c>
      <c r="H18">
        <v>5.7919541704915048E-3</v>
      </c>
      <c r="I18">
        <v>1.6747538750364326</v>
      </c>
      <c r="L18" s="1"/>
      <c r="M18" s="1"/>
      <c r="N18" s="1"/>
      <c r="O18" s="1"/>
      <c r="P18" s="1"/>
      <c r="Q18" s="1"/>
      <c r="R18" s="1"/>
      <c r="S18" s="1"/>
      <c r="T18" s="1"/>
    </row>
    <row r="19" spans="1:23" x14ac:dyDescent="0.25">
      <c r="A19" t="s">
        <v>20</v>
      </c>
      <c r="B19">
        <v>7.1999999999999995E-2</v>
      </c>
      <c r="C19">
        <v>6.6445884833561467E-2</v>
      </c>
      <c r="D19">
        <v>0.503</v>
      </c>
      <c r="E19">
        <v>2.2083956924208857E-2</v>
      </c>
      <c r="F19">
        <v>15.049840972166651</v>
      </c>
      <c r="G19">
        <v>45.281740198640797</v>
      </c>
      <c r="H19">
        <v>5.554115166438528E-3</v>
      </c>
      <c r="I19">
        <v>1.6007998035571933</v>
      </c>
      <c r="M19" t="s">
        <v>0</v>
      </c>
      <c r="N19" t="s">
        <v>1</v>
      </c>
      <c r="O19" t="s">
        <v>2</v>
      </c>
      <c r="P19" t="s">
        <v>3</v>
      </c>
      <c r="Q19" t="s">
        <v>4</v>
      </c>
      <c r="R19" t="s">
        <v>5</v>
      </c>
      <c r="S19" t="s">
        <v>6</v>
      </c>
      <c r="T19" t="s">
        <v>7</v>
      </c>
      <c r="V19" t="s">
        <v>27</v>
      </c>
      <c r="W19" t="s">
        <v>28</v>
      </c>
    </row>
    <row r="20" spans="1:23" x14ac:dyDescent="0.25">
      <c r="L20" t="s">
        <v>8</v>
      </c>
      <c r="M20">
        <v>2E-3</v>
      </c>
      <c r="N20">
        <v>2.4286431817699702E-5</v>
      </c>
      <c r="O20">
        <v>0.501</v>
      </c>
      <c r="P20" s="3">
        <v>7.8870801125041929E-3</v>
      </c>
      <c r="Q20">
        <v>41175.254047455841</v>
      </c>
      <c r="R20">
        <v>126.78963389944499</v>
      </c>
      <c r="S20">
        <v>1.9757135681823003E-3</v>
      </c>
      <c r="T20" s="2">
        <v>0.57765537053831195</v>
      </c>
      <c r="V20">
        <f>M20*1000</f>
        <v>2</v>
      </c>
      <c r="W20" s="2">
        <f>N20*1000</f>
        <v>2.42864318176997E-2</v>
      </c>
    </row>
    <row r="21" spans="1:23" x14ac:dyDescent="0.25">
      <c r="L21" t="s">
        <v>9</v>
      </c>
      <c r="M21">
        <v>4.0000000000000001E-3</v>
      </c>
      <c r="N21">
        <v>4.1023421343721398E-5</v>
      </c>
      <c r="O21">
        <v>0.501</v>
      </c>
      <c r="P21" s="3">
        <v>1.580429771918674E-2</v>
      </c>
      <c r="Q21">
        <v>24376.318874560402</v>
      </c>
      <c r="R21">
        <v>63.273928254716409</v>
      </c>
      <c r="S21">
        <v>3.9589765786562786E-3</v>
      </c>
      <c r="T21" s="2">
        <v>1.1508447138424849</v>
      </c>
      <c r="V21">
        <f t="shared" ref="V21:V26" si="0">M21*1000</f>
        <v>4</v>
      </c>
      <c r="W21" s="2">
        <f t="shared" ref="W21:W26" si="1">N21*1000</f>
        <v>4.1023421343721396E-2</v>
      </c>
    </row>
    <row r="22" spans="1:23" x14ac:dyDescent="0.25">
      <c r="A22" t="s">
        <v>26</v>
      </c>
      <c r="L22" t="s">
        <v>15</v>
      </c>
      <c r="M22">
        <v>6.0000000000000001E-3</v>
      </c>
      <c r="N22">
        <v>7.4544317799259369E-6</v>
      </c>
      <c r="O22">
        <v>0.501</v>
      </c>
      <c r="P22" s="3">
        <v>2.3922337597684928E-2</v>
      </c>
      <c r="Q22">
        <v>134148.38709677418</v>
      </c>
      <c r="R22">
        <v>41.801934945386549</v>
      </c>
      <c r="S22">
        <v>5.9925455682200745E-3</v>
      </c>
      <c r="T22" s="2">
        <v>1.7317507963109717</v>
      </c>
      <c r="V22">
        <f t="shared" si="0"/>
        <v>6</v>
      </c>
      <c r="W22" s="2">
        <f t="shared" si="1"/>
        <v>7.4544317799259373E-3</v>
      </c>
    </row>
    <row r="23" spans="1:23" x14ac:dyDescent="0.25">
      <c r="B23" t="s">
        <v>0</v>
      </c>
      <c r="C23" t="s">
        <v>1</v>
      </c>
      <c r="D23" t="s">
        <v>2</v>
      </c>
      <c r="E23" t="s">
        <v>3</v>
      </c>
      <c r="F23" t="s">
        <v>4</v>
      </c>
      <c r="G23" t="s">
        <v>5</v>
      </c>
      <c r="H23" t="s">
        <v>6</v>
      </c>
      <c r="I23" t="s">
        <v>7</v>
      </c>
      <c r="L23" t="s">
        <v>10</v>
      </c>
      <c r="M23">
        <v>8.0000000000000002E-3</v>
      </c>
      <c r="N23">
        <v>2.5023609968622236E-5</v>
      </c>
      <c r="O23">
        <v>0.502</v>
      </c>
      <c r="P23" s="3">
        <v>3.1772814302913857E-2</v>
      </c>
      <c r="Q23">
        <v>39962.259692103828</v>
      </c>
      <c r="R23">
        <v>31.473447409041473</v>
      </c>
      <c r="S23">
        <v>7.9749763900313787E-3</v>
      </c>
      <c r="T23" s="2">
        <v>2.2870536675605</v>
      </c>
      <c r="V23">
        <f t="shared" si="0"/>
        <v>8</v>
      </c>
      <c r="W23" s="2">
        <f t="shared" si="1"/>
        <v>2.5023609968622237E-2</v>
      </c>
    </row>
    <row r="24" spans="1:23" x14ac:dyDescent="0.25">
      <c r="A24" t="s">
        <v>8</v>
      </c>
      <c r="B24">
        <v>2E-3</v>
      </c>
      <c r="C24">
        <v>2.991171593668872E-4</v>
      </c>
      <c r="D24">
        <v>0.501</v>
      </c>
      <c r="E24">
        <v>6.7899514596132257E-3</v>
      </c>
      <c r="F24">
        <v>3343.1716258492315</v>
      </c>
      <c r="G24">
        <v>147.27645785805996</v>
      </c>
      <c r="H24">
        <v>1.7008828406331129E-3</v>
      </c>
      <c r="I24">
        <v>0.49770081072403083</v>
      </c>
      <c r="L24" t="s">
        <v>16</v>
      </c>
      <c r="M24">
        <v>1.2E-2</v>
      </c>
      <c r="N24">
        <v>2.5328486971576969E-3</v>
      </c>
      <c r="O24">
        <v>0.501</v>
      </c>
      <c r="P24" s="3">
        <v>3.7793019173023169E-2</v>
      </c>
      <c r="Q24">
        <v>394.81237119381683</v>
      </c>
      <c r="R24">
        <v>26.459913017846549</v>
      </c>
      <c r="S24">
        <v>9.4671513028423034E-3</v>
      </c>
      <c r="T24" s="2">
        <v>2.7086590350928477</v>
      </c>
      <c r="V24">
        <f t="shared" si="0"/>
        <v>12</v>
      </c>
      <c r="W24" s="2">
        <f t="shared" si="1"/>
        <v>2.5328486971576969</v>
      </c>
    </row>
    <row r="25" spans="1:23" x14ac:dyDescent="0.25">
      <c r="A25" t="s">
        <v>9</v>
      </c>
      <c r="B25">
        <v>4.0000000000000001E-3</v>
      </c>
      <c r="C25">
        <v>8.0395276777489333E-5</v>
      </c>
      <c r="D25">
        <v>0.501</v>
      </c>
      <c r="E25">
        <v>1.5647124643602836E-2</v>
      </c>
      <c r="F25">
        <v>12438.541666666664</v>
      </c>
      <c r="G25">
        <v>63.909505597812156</v>
      </c>
      <c r="H25">
        <v>3.9196047232225107E-3</v>
      </c>
      <c r="I25">
        <v>1.1395300319817891</v>
      </c>
      <c r="L25" t="s">
        <v>11</v>
      </c>
      <c r="M25">
        <v>1.6E-2</v>
      </c>
      <c r="N25">
        <v>5.7327235608137352E-3</v>
      </c>
      <c r="O25">
        <v>0.503</v>
      </c>
      <c r="P25" s="3">
        <v>4.0824160791993108E-2</v>
      </c>
      <c r="Q25">
        <v>174.43715703222472</v>
      </c>
      <c r="R25">
        <v>24.495298387030928</v>
      </c>
      <c r="S25">
        <v>1.0267276439186266E-2</v>
      </c>
      <c r="T25" s="2">
        <v>2.9195610412452719</v>
      </c>
      <c r="V25">
        <f t="shared" si="0"/>
        <v>16</v>
      </c>
      <c r="W25" s="2">
        <f t="shared" si="1"/>
        <v>5.732723560813735</v>
      </c>
    </row>
    <row r="26" spans="1:23" x14ac:dyDescent="0.25">
      <c r="A26" t="s">
        <v>10</v>
      </c>
      <c r="B26">
        <v>8.0000000000000002E-3</v>
      </c>
      <c r="C26">
        <v>5.6623275688803285E-5</v>
      </c>
      <c r="D26">
        <v>0.502</v>
      </c>
      <c r="E26">
        <v>3.1646919220363334E-2</v>
      </c>
      <c r="F26">
        <v>17660.581939764754</v>
      </c>
      <c r="G26">
        <v>31.598652400785543</v>
      </c>
      <c r="H26">
        <v>7.9433767243111963E-3</v>
      </c>
      <c r="I26">
        <v>2.2781980081539386</v>
      </c>
      <c r="L26" t="s">
        <v>12</v>
      </c>
      <c r="M26">
        <v>3.2000000000000001E-2</v>
      </c>
      <c r="N26">
        <v>1.9115752537809273E-2</v>
      </c>
      <c r="O26">
        <v>0.501</v>
      </c>
      <c r="P26" s="3">
        <v>5.1434121605551816E-2</v>
      </c>
      <c r="Q26">
        <v>52.312876410284566</v>
      </c>
      <c r="R26">
        <v>19.442346224341073</v>
      </c>
      <c r="S26">
        <v>1.2884247462190728E-2</v>
      </c>
      <c r="T26" s="2">
        <v>3.6506377001135619</v>
      </c>
      <c r="V26">
        <f t="shared" si="0"/>
        <v>32</v>
      </c>
      <c r="W26" s="2">
        <f t="shared" si="1"/>
        <v>19.115752537809271</v>
      </c>
    </row>
    <row r="27" spans="1:23" x14ac:dyDescent="0.25">
      <c r="A27" t="s">
        <v>11</v>
      </c>
      <c r="B27">
        <v>1.6E-2</v>
      </c>
      <c r="C27">
        <v>6.7844016866259113E-3</v>
      </c>
      <c r="D27">
        <v>0.502</v>
      </c>
      <c r="E27">
        <v>3.6715531128980433E-2</v>
      </c>
      <c r="F27">
        <v>147.39693287490621</v>
      </c>
      <c r="G27">
        <v>27.236430176838063</v>
      </c>
      <c r="H27">
        <v>9.215598313374089E-3</v>
      </c>
      <c r="I27">
        <v>2.6334681992812405</v>
      </c>
    </row>
    <row r="28" spans="1:23" x14ac:dyDescent="0.25">
      <c r="A28" t="s">
        <v>12</v>
      </c>
      <c r="B28">
        <v>3.2000000000000001E-2</v>
      </c>
      <c r="C28">
        <v>1.9115752537809273E-2</v>
      </c>
      <c r="D28">
        <v>0.501</v>
      </c>
      <c r="E28">
        <v>5.1434121605551816E-2</v>
      </c>
      <c r="F28">
        <v>52.312876410284566</v>
      </c>
      <c r="G28">
        <v>19.442346224341073</v>
      </c>
      <c r="H28">
        <v>1.2884247462190728E-2</v>
      </c>
      <c r="I28">
        <v>3.6506377001135619</v>
      </c>
    </row>
    <row r="29" spans="1:23" x14ac:dyDescent="0.25">
      <c r="A29" t="s">
        <v>13</v>
      </c>
      <c r="B29">
        <v>6.4000000000000001E-2</v>
      </c>
      <c r="C29">
        <v>3.8740416927060053E-2</v>
      </c>
      <c r="D29">
        <v>0.503</v>
      </c>
      <c r="E29">
        <v>0.10043571798385667</v>
      </c>
      <c r="F29">
        <v>25.812835258918014</v>
      </c>
      <c r="G29">
        <v>9.9566172281531653</v>
      </c>
      <c r="H29">
        <v>2.5259583072939948E-2</v>
      </c>
      <c r="I29">
        <v>6.8890230006844577</v>
      </c>
      <c r="Q29" t="s">
        <v>29</v>
      </c>
      <c r="R29" t="s">
        <v>29</v>
      </c>
      <c r="S29" t="s">
        <v>30</v>
      </c>
    </row>
    <row r="30" spans="1:23" x14ac:dyDescent="0.25">
      <c r="Q30" t="s">
        <v>0</v>
      </c>
      <c r="R30" t="s">
        <v>1</v>
      </c>
      <c r="S30" t="s">
        <v>1</v>
      </c>
      <c r="T30" t="s">
        <v>3</v>
      </c>
      <c r="U30" t="s">
        <v>7</v>
      </c>
    </row>
    <row r="31" spans="1:23" x14ac:dyDescent="0.25">
      <c r="Q31">
        <v>2E-3</v>
      </c>
      <c r="R31">
        <v>2.4286431817699702E-5</v>
      </c>
      <c r="S31">
        <f>R31*1000</f>
        <v>2.42864318176997E-2</v>
      </c>
      <c r="T31">
        <v>7.8870801125041894E-3</v>
      </c>
      <c r="U31">
        <v>0.57765537053831195</v>
      </c>
      <c r="W31" s="2">
        <f>R31*1000</f>
        <v>2.42864318176997E-2</v>
      </c>
    </row>
    <row r="32" spans="1:23" x14ac:dyDescent="0.25">
      <c r="Q32">
        <v>4.0000000000000001E-3</v>
      </c>
      <c r="R32">
        <v>4.1023421343721398E-5</v>
      </c>
      <c r="S32">
        <f t="shared" ref="S32:S37" si="2">R32*1000</f>
        <v>4.1023421343721396E-2</v>
      </c>
      <c r="T32">
        <v>1.580429771918674E-2</v>
      </c>
      <c r="U32">
        <v>1.1508447138424849</v>
      </c>
      <c r="W32" s="2">
        <f t="shared" ref="W32:W37" si="3">R32*1000</f>
        <v>4.1023421343721396E-2</v>
      </c>
    </row>
    <row r="33" spans="17:23" x14ac:dyDescent="0.25">
      <c r="Q33">
        <v>6.0000000000000001E-3</v>
      </c>
      <c r="R33">
        <v>7.4544317799259369E-6</v>
      </c>
      <c r="S33">
        <f t="shared" si="2"/>
        <v>7.4544317799259373E-3</v>
      </c>
      <c r="T33">
        <v>2.3922337597684928E-2</v>
      </c>
      <c r="U33">
        <v>1.7317507963109717</v>
      </c>
      <c r="W33" s="2">
        <f t="shared" si="3"/>
        <v>7.4544317799259373E-3</v>
      </c>
    </row>
    <row r="34" spans="17:23" x14ac:dyDescent="0.25">
      <c r="Q34">
        <v>8.0000000000000002E-3</v>
      </c>
      <c r="R34">
        <v>2.5023609968622236E-5</v>
      </c>
      <c r="S34">
        <f t="shared" si="2"/>
        <v>2.5023609968622237E-2</v>
      </c>
      <c r="T34">
        <v>3.1772814302913857E-2</v>
      </c>
      <c r="U34">
        <v>2.2870536675605</v>
      </c>
      <c r="W34" s="2">
        <f t="shared" si="3"/>
        <v>2.5023609968622237E-2</v>
      </c>
    </row>
    <row r="35" spans="17:23" x14ac:dyDescent="0.25">
      <c r="Q35">
        <v>1.2E-2</v>
      </c>
      <c r="R35">
        <v>2.5328486971576969E-3</v>
      </c>
      <c r="S35">
        <f t="shared" si="2"/>
        <v>2.5328486971576969</v>
      </c>
      <c r="T35">
        <v>3.7793019173023169E-2</v>
      </c>
      <c r="U35">
        <v>2.7086590350928477</v>
      </c>
      <c r="W35" s="2">
        <f t="shared" si="3"/>
        <v>2.5328486971576969</v>
      </c>
    </row>
    <row r="36" spans="17:23" x14ac:dyDescent="0.25">
      <c r="Q36">
        <v>1.6E-2</v>
      </c>
      <c r="R36">
        <v>5.7327235608137352E-3</v>
      </c>
      <c r="S36">
        <f t="shared" si="2"/>
        <v>5.732723560813735</v>
      </c>
      <c r="T36">
        <v>4.0824160791993108E-2</v>
      </c>
      <c r="U36">
        <v>2.9195610412452719</v>
      </c>
      <c r="W36" s="2">
        <f t="shared" si="3"/>
        <v>5.732723560813735</v>
      </c>
    </row>
    <row r="37" spans="17:23" x14ac:dyDescent="0.25">
      <c r="Q37">
        <v>3.2000000000000001E-2</v>
      </c>
      <c r="R37">
        <v>1.9115752537809273E-2</v>
      </c>
      <c r="S37">
        <f t="shared" si="2"/>
        <v>19.115752537809271</v>
      </c>
      <c r="T37">
        <v>5.1434121605551816E-2</v>
      </c>
      <c r="U37">
        <v>3.6506377001135619</v>
      </c>
      <c r="W37" s="2">
        <f t="shared" si="3"/>
        <v>19.115752537809271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recep dag</dc:creator>
  <cp:lastModifiedBy>Recep Dag</cp:lastModifiedBy>
  <dcterms:created xsi:type="dcterms:W3CDTF">2015-06-05T18:17:20Z</dcterms:created>
  <dcterms:modified xsi:type="dcterms:W3CDTF">2023-06-15T18:08:29Z</dcterms:modified>
</cp:coreProperties>
</file>